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САЙТ\ПИТАНИЕ\ЯНВАРЬ\типовое с 20.01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76" i="1"/>
  <c r="L157" i="1"/>
  <c r="L138" i="1"/>
  <c r="L119" i="1"/>
  <c r="L100" i="1"/>
  <c r="L81" i="1"/>
  <c r="L62" i="1"/>
  <c r="L43" i="1"/>
  <c r="L24" i="1"/>
  <c r="A109" i="1"/>
  <c r="B195" i="1"/>
  <c r="A195" i="1"/>
  <c r="B185" i="1"/>
  <c r="A185" i="1"/>
  <c r="J184" i="1"/>
  <c r="I184" i="1"/>
  <c r="H184" i="1"/>
  <c r="G184" i="1"/>
  <c r="F184" i="1"/>
  <c r="B176" i="1"/>
  <c r="A176" i="1"/>
  <c r="B166" i="1"/>
  <c r="A166" i="1"/>
  <c r="J165" i="1"/>
  <c r="I165" i="1"/>
  <c r="H165" i="1"/>
  <c r="G165" i="1"/>
  <c r="F165" i="1"/>
  <c r="B157" i="1"/>
  <c r="A157" i="1"/>
  <c r="B147" i="1"/>
  <c r="A147" i="1"/>
  <c r="J146" i="1"/>
  <c r="I146" i="1"/>
  <c r="H146" i="1"/>
  <c r="G146" i="1"/>
  <c r="F146" i="1"/>
  <c r="B138" i="1"/>
  <c r="A138" i="1"/>
  <c r="B128" i="1"/>
  <c r="A128" i="1"/>
  <c r="J127" i="1"/>
  <c r="I127" i="1"/>
  <c r="I138" i="1" s="1"/>
  <c r="H127" i="1"/>
  <c r="G127" i="1"/>
  <c r="F127" i="1"/>
  <c r="B119" i="1"/>
  <c r="A119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B71" i="1"/>
  <c r="A71" i="1"/>
  <c r="J70" i="1"/>
  <c r="I70" i="1"/>
  <c r="H70" i="1"/>
  <c r="G70" i="1"/>
  <c r="F70" i="1"/>
  <c r="B62" i="1"/>
  <c r="A62" i="1"/>
  <c r="J62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00" i="1" l="1"/>
  <c r="H43" i="1"/>
  <c r="I195" i="1"/>
  <c r="J195" i="1"/>
  <c r="H195" i="1"/>
  <c r="G195" i="1"/>
  <c r="H176" i="1"/>
  <c r="G176" i="1"/>
  <c r="J176" i="1"/>
  <c r="I176" i="1"/>
  <c r="I157" i="1"/>
  <c r="J157" i="1"/>
  <c r="H157" i="1"/>
  <c r="G157" i="1"/>
  <c r="J138" i="1"/>
  <c r="H138" i="1"/>
  <c r="G138" i="1"/>
  <c r="J119" i="1"/>
  <c r="I119" i="1"/>
  <c r="H119" i="1"/>
  <c r="G119" i="1"/>
  <c r="J100" i="1"/>
  <c r="I100" i="1"/>
  <c r="G100" i="1"/>
  <c r="F100" i="1"/>
  <c r="J81" i="1"/>
  <c r="F81" i="1"/>
  <c r="G81" i="1"/>
  <c r="I81" i="1"/>
  <c r="H81" i="1"/>
  <c r="I62" i="1"/>
  <c r="H62" i="1"/>
  <c r="F62" i="1"/>
  <c r="L196" i="1"/>
  <c r="G62" i="1"/>
  <c r="J43" i="1"/>
  <c r="I43" i="1"/>
  <c r="G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<sst xmlns="http://schemas.openxmlformats.org/spreadsheetml/2006/main" count="290" uniqueCount="89">
  <si>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</si>
  <si>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</si>
  <si>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</si>
  <si>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</si>
  <si>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</si>
  <si>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</si>
  <si>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</si>
  <si>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</si>
  <si>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</si>
  <si>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</si>
  <si>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</si>
  <si>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</si>
  <si>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</si>
  <si>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</si>
  <si>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</si>
  <si>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</si>
  <si>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</si>
  <si>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</si>
  <si>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</si>
  <si>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</si>
  <si>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</si>
  <si>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</si>
  <si>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</si>
  <si>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</si>
  <si>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</si>
  <si>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</si>
  <si>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</si>
  <si>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</si>
  <si>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</si>
  <si>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</si>
  <si>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</si>
  <si>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</si>
  <si>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</si>
  <si>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</si>
  <si>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</si>
  <si>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</si>
  <si>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</si>
  <si>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</si>
  <si>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</si>
  <si>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Солоднева Татьяна Васильевна</t>
  </si>
  <si>
    <t>Директор</t>
  </si>
  <si>
    <t>Десерт фруктовый (яблоко)</t>
  </si>
  <si>
    <t>Таб.24/96</t>
  </si>
  <si>
    <t>Бутерброд с сыром (батон в асс.)</t>
  </si>
  <si>
    <t>Таб №25/96</t>
  </si>
  <si>
    <t>Каша молочная рисовая с маслом</t>
  </si>
  <si>
    <t>Таб 24/96</t>
  </si>
  <si>
    <t>Чай с сахаром</t>
  </si>
  <si>
    <t>328/96г.</t>
  </si>
  <si>
    <t>ТТК</t>
  </si>
  <si>
    <t>Хлеб пшеничный</t>
  </si>
  <si>
    <t>Пром</t>
  </si>
  <si>
    <t>Котлета из говядины с соусом томатным</t>
  </si>
  <si>
    <t>Макароны отварные</t>
  </si>
  <si>
    <t>469/96;516/3/04</t>
  </si>
  <si>
    <t>Чай яблочный</t>
  </si>
  <si>
    <t>булочное</t>
  </si>
  <si>
    <t>Мясо прессованное порционное (изд.кул.мясное)</t>
  </si>
  <si>
    <t>Каша молочная ячневая с маслом</t>
  </si>
  <si>
    <t>Таб№4/96</t>
  </si>
  <si>
    <t>ПП</t>
  </si>
  <si>
    <t>Батон в ассортименте</t>
  </si>
  <si>
    <t>кисломол</t>
  </si>
  <si>
    <t>Йогурт Фруате</t>
  </si>
  <si>
    <t>Огурец солёный</t>
  </si>
  <si>
    <t>Спагетти отварные с соусом Болоньезе (мясо птицы.говяд)</t>
  </si>
  <si>
    <t>Чай ягодный</t>
  </si>
  <si>
    <t>Таб.№24/96</t>
  </si>
  <si>
    <t>Рис оригинальный с мясом птицы</t>
  </si>
  <si>
    <t>Чай лимонный</t>
  </si>
  <si>
    <t>№629/96</t>
  </si>
  <si>
    <t xml:space="preserve">Каша молочная геркулесовая вязкая с маслом </t>
  </si>
  <si>
    <t>Таблица №4/96</t>
  </si>
  <si>
    <t>Котлета куриная "Пожарская" с гарниром (овощное соте)</t>
  </si>
  <si>
    <t>Спагетти (макароны) отварные</t>
  </si>
  <si>
    <t>469/96</t>
  </si>
  <si>
    <t>628/96г.</t>
  </si>
  <si>
    <t>Запеканка творожная с крошкой и молоком сгущенным</t>
  </si>
  <si>
    <t>ттк</t>
  </si>
  <si>
    <t>Чай без сахара</t>
  </si>
  <si>
    <t>сладкое</t>
  </si>
  <si>
    <t>Печенье 2 шт</t>
  </si>
  <si>
    <t>Сыр порционный</t>
  </si>
  <si>
    <t>Каша молочная "Дружба" с маслом</t>
  </si>
  <si>
    <t>Йогурт 2,5% 100гр. В асс.</t>
  </si>
  <si>
    <t>Плов из свинины (свин.лопатка)</t>
  </si>
  <si>
    <t>403/96</t>
  </si>
  <si>
    <t>Трубочка слоёная в ассортименте</t>
  </si>
  <si>
    <t>МБУ "Лицей №67"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</si>
</sst>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88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3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205</v>
      </c>
      <c r="G6" s="40">
        <v>6</v>
      </c>
      <c r="H6" s="40">
        <v>7.51</v>
      </c>
      <c r="I6" s="40">
        <v>39.54</v>
      </c>
      <c r="J6" s="40">
        <v>249.75</v>
      </c>
      <c r="K6" s="41" t="s">
        <v>46</v>
      </c>
      <c r="L6" s="40"/>
    </row>
    <row r="7" spans="1:12" ht="15" x14ac:dyDescent="0.25">
      <c r="A7" s="23"/>
      <c r="B7" s="15"/>
      <c r="C7" s="11"/>
      <c r="D7" s="6" t="s">
        <v>26</v>
      </c>
      <c r="E7" s="42" t="s">
        <v>41</v>
      </c>
      <c r="F7" s="43">
        <v>80</v>
      </c>
      <c r="G7" s="43">
        <v>0.32</v>
      </c>
      <c r="H7" s="43">
        <v>0.32</v>
      </c>
      <c r="I7" s="43">
        <v>7.84</v>
      </c>
      <c r="J7" s="43">
        <v>35.520000000000003</v>
      </c>
      <c r="K7" s="44" t="s">
        <v>42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/>
      <c r="H8" s="43"/>
      <c r="I8" s="43">
        <v>14.97</v>
      </c>
      <c r="J8" s="43">
        <v>66.180000000000007</v>
      </c>
      <c r="K8" s="44" t="s">
        <v>48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 x14ac:dyDescent="0.25">
      <c r="A11" s="23"/>
      <c r="B11" s="15"/>
      <c r="C11" s="11"/>
      <c r="D11" s="6"/>
      <c r="E11" s="42" t="s">
        <v>43</v>
      </c>
      <c r="F11" s="43">
        <v>40</v>
      </c>
      <c r="G11" s="43">
        <v>6.97</v>
      </c>
      <c r="H11" s="43">
        <v>6.53</v>
      </c>
      <c r="I11" s="43">
        <v>12.99</v>
      </c>
      <c r="J11" s="43">
        <v>138.61000000000001</v>
      </c>
      <c r="K11" s="44" t="s">
        <v>44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13.29</v>
      </c>
      <c r="H13" s="19">
        <f t="shared" si="0"/>
        <v>14.36</v>
      </c>
      <c r="I13" s="19">
        <f t="shared" si="0"/>
        <v>75.339999999999989</v>
      </c>
      <c r="J13" s="19">
        <f t="shared" si="0"/>
        <v>490.06</v>
      </c>
      <c r="K13" s="25"/>
      <c r="L13" s="19">
        <v>78.680000000000007</v>
      </c>
    </row>
    <row r="14" spans="1:12" ht="15" x14ac:dyDescent="0.25">
      <c r="A14" s="26">
        <f>A6</f>
        <v>3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/>
    </row>
    <row r="24" spans="1:12" ht="15.75" thickBot="1" x14ac:dyDescent="0.25">
      <c r="A24" s="29">
        <f>A6</f>
        <v>3</v>
      </c>
      <c r="B24" s="30">
        <f>B6</f>
        <v>1</v>
      </c>
      <c r="C24" s="54" t="s">
        <v>4</v>
      </c>
      <c r="D24" s="55"/>
      <c r="E24" s="31"/>
      <c r="F24" s="32">
        <f>F13+F23</f>
        <v>525</v>
      </c>
      <c r="G24" s="32">
        <f t="shared" ref="G24:J24" si="2">G13+G23</f>
        <v>13.29</v>
      </c>
      <c r="H24" s="32">
        <f t="shared" si="2"/>
        <v>14.36</v>
      </c>
      <c r="I24" s="32">
        <f t="shared" si="2"/>
        <v>75.339999999999989</v>
      </c>
      <c r="J24" s="32">
        <f t="shared" si="2"/>
        <v>490.06</v>
      </c>
      <c r="K24" s="32"/>
      <c r="L24" s="32">
        <f t="shared" ref="L24" si="3">L13+L23</f>
        <v>78.680000000000007</v>
      </c>
    </row>
    <row r="25" spans="1:12" ht="15" x14ac:dyDescent="0.25">
      <c r="A25" s="14">
        <v>3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90</v>
      </c>
      <c r="G25" s="40">
        <v>9.3000000000000007</v>
      </c>
      <c r="H25" s="40">
        <v>13.97</v>
      </c>
      <c r="I25" s="40">
        <v>7.58</v>
      </c>
      <c r="J25" s="40">
        <v>193.25</v>
      </c>
      <c r="K25" s="41" t="s">
        <v>49</v>
      </c>
      <c r="L25" s="40"/>
    </row>
    <row r="26" spans="1:12" ht="25.5" x14ac:dyDescent="0.25">
      <c r="A26" s="14"/>
      <c r="B26" s="15"/>
      <c r="C26" s="11"/>
      <c r="D26" s="6" t="s">
        <v>21</v>
      </c>
      <c r="E26" s="42" t="s">
        <v>53</v>
      </c>
      <c r="F26" s="43">
        <v>150</v>
      </c>
      <c r="G26" s="43">
        <v>5.65</v>
      </c>
      <c r="H26" s="43">
        <v>4.29</v>
      </c>
      <c r="I26" s="43">
        <v>36.020000000000003</v>
      </c>
      <c r="J26" s="43">
        <v>205.29</v>
      </c>
      <c r="K26" s="44" t="s">
        <v>54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0.06</v>
      </c>
      <c r="H27" s="43">
        <v>0.06</v>
      </c>
      <c r="I27" s="43">
        <v>13.38</v>
      </c>
      <c r="J27" s="43">
        <v>54.3</v>
      </c>
      <c r="K27" s="44" t="s">
        <v>49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60</v>
      </c>
      <c r="G28" s="43">
        <v>4.5599999999999996</v>
      </c>
      <c r="H28" s="43">
        <v>0.48</v>
      </c>
      <c r="I28" s="43">
        <v>29.52</v>
      </c>
      <c r="J28" s="43">
        <v>140.63999999999999</v>
      </c>
      <c r="K28" s="44" t="s">
        <v>51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19.57</v>
      </c>
      <c r="H32" s="19">
        <f t="shared" ref="H32" si="5">SUM(H25:H31)</f>
        <v>18.8</v>
      </c>
      <c r="I32" s="19">
        <f t="shared" ref="I32" si="6">SUM(I25:I31)</f>
        <v>86.5</v>
      </c>
      <c r="J32" s="19">
        <f t="shared" ref="J32" si="7">SUM(J25:J31)</f>
        <v>593.48</v>
      </c>
      <c r="K32" s="25"/>
      <c r="L32" s="19">
        <v>78.680000000000007</v>
      </c>
    </row>
    <row r="33" spans="1:12" ht="15" x14ac:dyDescent="0.25">
      <c r="A33" s="13">
        <f>A25</f>
        <v>3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56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" si="11">SUM(J33:J41)</f>
        <v>0</v>
      </c>
      <c r="K42" s="25"/>
      <c r="L42" s="19"/>
    </row>
    <row r="43" spans="1:12" ht="15.75" customHeight="1" thickBot="1" x14ac:dyDescent="0.25">
      <c r="A43" s="33">
        <f>A25</f>
        <v>3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2">G32+G42</f>
        <v>19.57</v>
      </c>
      <c r="H43" s="32">
        <f t="shared" ref="H43" si="13">H32+H42</f>
        <v>18.8</v>
      </c>
      <c r="I43" s="32">
        <f t="shared" ref="I43" si="14">I32+I42</f>
        <v>86.5</v>
      </c>
      <c r="J43" s="32">
        <f t="shared" ref="J43:L43" si="15">J32+J42</f>
        <v>593.48</v>
      </c>
      <c r="K43" s="32"/>
      <c r="L43" s="32">
        <f t="shared" si="15"/>
        <v>78.680000000000007</v>
      </c>
    </row>
    <row r="44" spans="1:12" ht="15" x14ac:dyDescent="0.25">
      <c r="A44" s="20">
        <v>3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205</v>
      </c>
      <c r="G44" s="40">
        <v>7.33</v>
      </c>
      <c r="H44" s="40">
        <v>7.65</v>
      </c>
      <c r="I44" s="40">
        <v>35.72</v>
      </c>
      <c r="J44" s="40">
        <v>241.05</v>
      </c>
      <c r="K44" s="41" t="s">
        <v>59</v>
      </c>
      <c r="L44" s="40"/>
    </row>
    <row r="45" spans="1:12" ht="15" x14ac:dyDescent="0.25">
      <c r="A45" s="23"/>
      <c r="B45" s="15"/>
      <c r="C45" s="11"/>
      <c r="D45" s="6"/>
      <c r="E45" s="42" t="s">
        <v>57</v>
      </c>
      <c r="F45" s="43">
        <v>10</v>
      </c>
      <c r="G45" s="43">
        <v>0.12</v>
      </c>
      <c r="H45" s="43">
        <v>0.21</v>
      </c>
      <c r="I45" s="43"/>
      <c r="J45" s="43">
        <v>2.35</v>
      </c>
      <c r="K45" s="44" t="s">
        <v>49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/>
      <c r="H46" s="43"/>
      <c r="I46" s="43">
        <v>14.97</v>
      </c>
      <c r="J46" s="43">
        <v>78.510000000000005</v>
      </c>
      <c r="K46" s="44" t="s">
        <v>60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61</v>
      </c>
      <c r="F47" s="43">
        <v>30</v>
      </c>
      <c r="G47" s="43">
        <v>2.8</v>
      </c>
      <c r="H47" s="43">
        <v>2.5</v>
      </c>
      <c r="I47" s="43">
        <v>15</v>
      </c>
      <c r="J47" s="43">
        <v>93.7</v>
      </c>
      <c r="K47" s="44" t="s">
        <v>49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62</v>
      </c>
      <c r="E49" s="42" t="s">
        <v>63</v>
      </c>
      <c r="F49" s="43">
        <v>125</v>
      </c>
      <c r="G49" s="43">
        <v>2.8</v>
      </c>
      <c r="H49" s="43">
        <v>2.5</v>
      </c>
      <c r="I49" s="43">
        <v>15</v>
      </c>
      <c r="J49" s="43">
        <v>93.7</v>
      </c>
      <c r="K49" s="44" t="s">
        <v>49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6">SUM(G44:G50)</f>
        <v>13.05</v>
      </c>
      <c r="H51" s="19">
        <f t="shared" ref="H51" si="17">SUM(H44:H50)</f>
        <v>12.86</v>
      </c>
      <c r="I51" s="19">
        <f t="shared" ref="I51" si="18">SUM(I44:I50)</f>
        <v>80.69</v>
      </c>
      <c r="J51" s="19">
        <f t="shared" ref="J51" si="19">SUM(J44:J50)</f>
        <v>509.31</v>
      </c>
      <c r="K51" s="25"/>
      <c r="L51" s="19">
        <v>78.680000000000007</v>
      </c>
    </row>
    <row r="52" spans="1:12" ht="15" x14ac:dyDescent="0.25">
      <c r="A52" s="26">
        <f>A44</f>
        <v>3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56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/>
      <c r="G61" s="19"/>
      <c r="H61" s="19"/>
      <c r="I61" s="19"/>
      <c r="J61" s="19"/>
      <c r="K61" s="25"/>
      <c r="L61" s="19"/>
    </row>
    <row r="62" spans="1:12" ht="15.75" customHeight="1" thickBot="1" x14ac:dyDescent="0.25">
      <c r="A62" s="29">
        <f>A44</f>
        <v>3</v>
      </c>
      <c r="B62" s="30">
        <f>B44</f>
        <v>3</v>
      </c>
      <c r="C62" s="54" t="s">
        <v>4</v>
      </c>
      <c r="D62" s="55"/>
      <c r="E62" s="31"/>
      <c r="F62" s="32">
        <f>F51+F61</f>
        <v>570</v>
      </c>
      <c r="G62" s="32">
        <f t="shared" ref="G62" si="20">G51+G61</f>
        <v>13.05</v>
      </c>
      <c r="H62" s="32">
        <f t="shared" ref="H62" si="21">H51+H61</f>
        <v>12.86</v>
      </c>
      <c r="I62" s="32">
        <f t="shared" ref="I62" si="22">I51+I61</f>
        <v>80.69</v>
      </c>
      <c r="J62" s="32">
        <f t="shared" ref="J62:L62" si="23">J51+J61</f>
        <v>509.31</v>
      </c>
      <c r="K62" s="32"/>
      <c r="L62" s="32">
        <f t="shared" si="23"/>
        <v>78.680000000000007</v>
      </c>
    </row>
    <row r="63" spans="1:12" ht="25.5" x14ac:dyDescent="0.25">
      <c r="A63" s="20">
        <v>3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225</v>
      </c>
      <c r="G63" s="40">
        <v>6.23</v>
      </c>
      <c r="H63" s="40">
        <v>13.24</v>
      </c>
      <c r="I63" s="40">
        <v>38.590000000000003</v>
      </c>
      <c r="J63" s="40">
        <v>298.39</v>
      </c>
      <c r="K63" s="41" t="s">
        <v>49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64</v>
      </c>
      <c r="F64" s="43">
        <v>60</v>
      </c>
      <c r="G64" s="43">
        <v>0.53</v>
      </c>
      <c r="H64" s="43">
        <v>7.0000000000000007E-2</v>
      </c>
      <c r="I64" s="43">
        <v>1.1299999999999999</v>
      </c>
      <c r="J64" s="43">
        <v>7.27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0.14000000000000001</v>
      </c>
      <c r="H65" s="43">
        <v>0.05</v>
      </c>
      <c r="I65" s="43">
        <v>12.95</v>
      </c>
      <c r="J65" s="43">
        <v>52.81</v>
      </c>
      <c r="K65" s="44" t="s">
        <v>49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50</v>
      </c>
      <c r="G66" s="43">
        <v>3.8</v>
      </c>
      <c r="H66" s="43">
        <v>0.4</v>
      </c>
      <c r="I66" s="43">
        <v>24.6</v>
      </c>
      <c r="J66" s="43">
        <v>117.2</v>
      </c>
      <c r="K66" s="44" t="s">
        <v>51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24">SUM(G63:G69)</f>
        <v>10.7</v>
      </c>
      <c r="H70" s="19">
        <f t="shared" ref="H70" si="25">SUM(H63:H69)</f>
        <v>13.760000000000002</v>
      </c>
      <c r="I70" s="19">
        <f t="shared" ref="I70" si="26">SUM(I63:I69)</f>
        <v>77.27000000000001</v>
      </c>
      <c r="J70" s="19">
        <f t="shared" ref="J70" si="27">SUM(J63:J69)</f>
        <v>475.66999999999996</v>
      </c>
      <c r="K70" s="25"/>
      <c r="L70" s="19">
        <v>78.680000000000007</v>
      </c>
    </row>
    <row r="71" spans="1:12" ht="15" x14ac:dyDescent="0.25">
      <c r="A71" s="26">
        <f>A63</f>
        <v>3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56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/>
      <c r="G80" s="19"/>
      <c r="H80" s="19"/>
      <c r="I80" s="19"/>
      <c r="J80" s="19"/>
      <c r="K80" s="25"/>
      <c r="L80" s="19"/>
    </row>
    <row r="81" spans="1:12" ht="15.75" customHeight="1" thickBot="1" x14ac:dyDescent="0.25">
      <c r="A81" s="29">
        <f>A63</f>
        <v>3</v>
      </c>
      <c r="B81" s="30">
        <f>B63</f>
        <v>4</v>
      </c>
      <c r="C81" s="54" t="s">
        <v>4</v>
      </c>
      <c r="D81" s="55"/>
      <c r="E81" s="31"/>
      <c r="F81" s="32">
        <f>F70+F80</f>
        <v>535</v>
      </c>
      <c r="G81" s="32">
        <f t="shared" ref="G81" si="28">G70+G80</f>
        <v>10.7</v>
      </c>
      <c r="H81" s="32">
        <f t="shared" ref="H81" si="29">H70+H80</f>
        <v>13.760000000000002</v>
      </c>
      <c r="I81" s="32">
        <f t="shared" ref="I81" si="30">I70+I80</f>
        <v>77.27000000000001</v>
      </c>
      <c r="J81" s="32">
        <f t="shared" ref="J81:L81" si="31">J70+J80</f>
        <v>475.66999999999996</v>
      </c>
      <c r="K81" s="32"/>
      <c r="L81" s="32">
        <f t="shared" si="31"/>
        <v>78.680000000000007</v>
      </c>
    </row>
    <row r="82" spans="1:12" ht="15" x14ac:dyDescent="0.25">
      <c r="A82" s="20">
        <v>3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190</v>
      </c>
      <c r="G82" s="40">
        <v>14.75</v>
      </c>
      <c r="H82" s="40">
        <v>14.29</v>
      </c>
      <c r="I82" s="40">
        <v>41.67</v>
      </c>
      <c r="J82" s="40">
        <v>354.32</v>
      </c>
      <c r="K82" s="41" t="s">
        <v>49</v>
      </c>
      <c r="L82" s="40"/>
    </row>
    <row r="83" spans="1:12" ht="25.5" x14ac:dyDescent="0.25">
      <c r="A83" s="23"/>
      <c r="B83" s="15"/>
      <c r="C83" s="11"/>
      <c r="D83" s="6" t="s">
        <v>26</v>
      </c>
      <c r="E83" s="42" t="s">
        <v>41</v>
      </c>
      <c r="F83" s="43">
        <v>75</v>
      </c>
      <c r="G83" s="43">
        <v>0.3</v>
      </c>
      <c r="H83" s="43">
        <v>0.3</v>
      </c>
      <c r="I83" s="43">
        <v>7.35</v>
      </c>
      <c r="J83" s="43">
        <v>33.299999999999997</v>
      </c>
      <c r="K83" s="44" t="s">
        <v>67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0.08</v>
      </c>
      <c r="H84" s="43">
        <v>0.01</v>
      </c>
      <c r="I84" s="43">
        <v>15.21</v>
      </c>
      <c r="J84" s="43">
        <v>61.25</v>
      </c>
      <c r="K84" s="44" t="s">
        <v>70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44" t="s">
        <v>51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32">SUM(G82:G88)</f>
        <v>18.93</v>
      </c>
      <c r="H89" s="19">
        <f t="shared" ref="H89" si="33">SUM(H82:H88)</f>
        <v>15</v>
      </c>
      <c r="I89" s="19">
        <f t="shared" ref="I89" si="34">SUM(I82:I88)</f>
        <v>88.830000000000013</v>
      </c>
      <c r="J89" s="19">
        <f t="shared" ref="J89" si="35">SUM(J82:J88)</f>
        <v>566.07000000000005</v>
      </c>
      <c r="K89" s="25"/>
      <c r="L89" s="19">
        <v>78.680000000000007</v>
      </c>
    </row>
    <row r="90" spans="1:12" ht="15" x14ac:dyDescent="0.25">
      <c r="A90" s="26">
        <f>A82</f>
        <v>3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56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6">SUM(G90:G98)</f>
        <v>0</v>
      </c>
      <c r="H99" s="19">
        <f t="shared" ref="H99" si="37">SUM(H90:H98)</f>
        <v>0</v>
      </c>
      <c r="I99" s="19">
        <f t="shared" ref="I99" si="38">SUM(I90:I98)</f>
        <v>0</v>
      </c>
      <c r="J99" s="19">
        <f t="shared" ref="J99" si="39">SUM(J90:J98)</f>
        <v>0</v>
      </c>
      <c r="K99" s="25"/>
      <c r="L99" s="19"/>
    </row>
    <row r="100" spans="1:12" ht="15.75" customHeight="1" thickBot="1" x14ac:dyDescent="0.25">
      <c r="A100" s="29">
        <f>A82</f>
        <v>3</v>
      </c>
      <c r="B100" s="30">
        <f>B82</f>
        <v>5</v>
      </c>
      <c r="C100" s="54" t="s">
        <v>4</v>
      </c>
      <c r="D100" s="55"/>
      <c r="E100" s="31"/>
      <c r="F100" s="32">
        <f>F89+F99</f>
        <v>515</v>
      </c>
      <c r="G100" s="32">
        <f t="shared" ref="G100" si="40">G89+G99</f>
        <v>18.93</v>
      </c>
      <c r="H100" s="32">
        <f t="shared" ref="H100" si="41">H89+H99</f>
        <v>15</v>
      </c>
      <c r="I100" s="32">
        <f t="shared" ref="I100" si="42">I89+I99</f>
        <v>88.830000000000013</v>
      </c>
      <c r="J100" s="32">
        <f t="shared" ref="J100:L100" si="43">J89+J99</f>
        <v>566.07000000000005</v>
      </c>
      <c r="K100" s="32"/>
      <c r="L100" s="32">
        <f t="shared" si="43"/>
        <v>78.680000000000007</v>
      </c>
    </row>
    <row r="101" spans="1:12" ht="25.5" x14ac:dyDescent="0.25">
      <c r="A101" s="20">
        <v>4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205</v>
      </c>
      <c r="G101" s="40">
        <v>8.35</v>
      </c>
      <c r="H101" s="40">
        <v>9.82</v>
      </c>
      <c r="I101" s="40">
        <v>34.119999999999997</v>
      </c>
      <c r="J101" s="40">
        <v>258.26</v>
      </c>
      <c r="K101" s="41" t="s">
        <v>72</v>
      </c>
      <c r="L101" s="40"/>
    </row>
    <row r="102" spans="1:12" ht="25.5" x14ac:dyDescent="0.25">
      <c r="A102" s="23"/>
      <c r="B102" s="15"/>
      <c r="C102" s="11"/>
      <c r="D102" s="6" t="s">
        <v>26</v>
      </c>
      <c r="E102" s="42" t="s">
        <v>41</v>
      </c>
      <c r="F102" s="43">
        <v>90</v>
      </c>
      <c r="G102" s="43">
        <v>0.36</v>
      </c>
      <c r="H102" s="43">
        <v>0.36</v>
      </c>
      <c r="I102" s="43">
        <v>10.17</v>
      </c>
      <c r="J102" s="43">
        <v>45.36</v>
      </c>
      <c r="K102" s="44" t="s">
        <v>67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69</v>
      </c>
      <c r="F103" s="43">
        <v>200</v>
      </c>
      <c r="G103" s="43">
        <v>0.08</v>
      </c>
      <c r="H103" s="43">
        <v>0.01</v>
      </c>
      <c r="I103" s="43">
        <v>15.21</v>
      </c>
      <c r="J103" s="43">
        <v>61.25</v>
      </c>
      <c r="K103" s="44" t="s">
        <v>70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 x14ac:dyDescent="0.25">
      <c r="A106" s="23"/>
      <c r="B106" s="15"/>
      <c r="C106" s="11"/>
      <c r="D106" s="6"/>
      <c r="E106" s="42" t="s">
        <v>43</v>
      </c>
      <c r="F106" s="43">
        <v>40</v>
      </c>
      <c r="G106" s="43">
        <v>6.97</v>
      </c>
      <c r="H106" s="43">
        <v>6.53</v>
      </c>
      <c r="I106" s="43">
        <v>12.99</v>
      </c>
      <c r="J106" s="43">
        <v>138.61000000000001</v>
      </c>
      <c r="K106" s="44" t="s">
        <v>44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44">SUM(G101:G107)</f>
        <v>15.759999999999998</v>
      </c>
      <c r="H108" s="19">
        <f t="shared" si="44"/>
        <v>16.72</v>
      </c>
      <c r="I108" s="19">
        <f t="shared" si="44"/>
        <v>72.489999999999995</v>
      </c>
      <c r="J108" s="19">
        <f t="shared" si="44"/>
        <v>503.48</v>
      </c>
      <c r="K108" s="25"/>
      <c r="L108" s="19">
        <v>78.680000000000007</v>
      </c>
    </row>
    <row r="109" spans="1:12" ht="15" x14ac:dyDescent="0.25">
      <c r="A109" s="26">
        <f>A101</f>
        <v>4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56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/>
      <c r="G118" s="19"/>
      <c r="H118" s="19"/>
      <c r="I118" s="19"/>
      <c r="J118" s="19"/>
      <c r="K118" s="25"/>
      <c r="L118" s="19"/>
    </row>
    <row r="119" spans="1:12" ht="15.75" thickBot="1" x14ac:dyDescent="0.25">
      <c r="A119" s="29">
        <f>A101</f>
        <v>4</v>
      </c>
      <c r="B119" s="30">
        <f>B101</f>
        <v>1</v>
      </c>
      <c r="C119" s="54" t="s">
        <v>4</v>
      </c>
      <c r="D119" s="55"/>
      <c r="E119" s="31"/>
      <c r="F119" s="32">
        <f>F108+F118</f>
        <v>535</v>
      </c>
      <c r="G119" s="32">
        <f t="shared" ref="G119" si="45">G108+G118</f>
        <v>15.759999999999998</v>
      </c>
      <c r="H119" s="32">
        <f t="shared" ref="H119" si="46">H108+H118</f>
        <v>16.72</v>
      </c>
      <c r="I119" s="32">
        <f t="shared" ref="I119" si="47">I108+I118</f>
        <v>72.489999999999995</v>
      </c>
      <c r="J119" s="32">
        <f t="shared" ref="J119:L119" si="48">J108+J118</f>
        <v>503.48</v>
      </c>
      <c r="K119" s="32"/>
      <c r="L119" s="32">
        <f t="shared" si="48"/>
        <v>78.680000000000007</v>
      </c>
    </row>
    <row r="120" spans="1:12" ht="15" x14ac:dyDescent="0.25">
      <c r="A120" s="14">
        <v>4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90</v>
      </c>
      <c r="G120" s="40">
        <v>12.19</v>
      </c>
      <c r="H120" s="40">
        <v>13.06</v>
      </c>
      <c r="I120" s="40">
        <v>12.24</v>
      </c>
      <c r="J120" s="40">
        <v>215.21</v>
      </c>
      <c r="K120" s="41" t="s">
        <v>49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74</v>
      </c>
      <c r="F121" s="43">
        <v>150</v>
      </c>
      <c r="G121" s="43">
        <v>5.6</v>
      </c>
      <c r="H121" s="43">
        <v>5.66</v>
      </c>
      <c r="I121" s="43">
        <v>35.880000000000003</v>
      </c>
      <c r="J121" s="43">
        <v>216.84</v>
      </c>
      <c r="K121" s="44" t="s">
        <v>75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/>
      <c r="H122" s="43"/>
      <c r="I122" s="43">
        <v>14.97</v>
      </c>
      <c r="J122" s="43">
        <v>66.180000000000007</v>
      </c>
      <c r="K122" s="44" t="s">
        <v>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60</v>
      </c>
      <c r="G123" s="43">
        <v>4.5599999999999996</v>
      </c>
      <c r="H123" s="43">
        <v>0.48</v>
      </c>
      <c r="I123" s="43">
        <v>29.52</v>
      </c>
      <c r="J123" s="43">
        <v>140.63999999999999</v>
      </c>
      <c r="K123" s="44" t="s">
        <v>51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49">SUM(G120:G126)</f>
        <v>22.349999999999998</v>
      </c>
      <c r="H127" s="19">
        <f t="shared" si="49"/>
        <v>19.2</v>
      </c>
      <c r="I127" s="19">
        <f t="shared" si="49"/>
        <v>92.61</v>
      </c>
      <c r="J127" s="19">
        <f t="shared" si="49"/>
        <v>638.87</v>
      </c>
      <c r="K127" s="25"/>
      <c r="L127" s="19">
        <v>78.680000000000007</v>
      </c>
    </row>
    <row r="128" spans="1:12" ht="15" x14ac:dyDescent="0.25">
      <c r="A128" s="13">
        <f>A120</f>
        <v>4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/>
      <c r="G137" s="19"/>
      <c r="H137" s="19"/>
      <c r="I137" s="19"/>
      <c r="J137" s="19"/>
      <c r="K137" s="25"/>
      <c r="L137" s="19"/>
    </row>
    <row r="138" spans="1:12" ht="15.75" thickBot="1" x14ac:dyDescent="0.25">
      <c r="A138" s="33">
        <f>A120</f>
        <v>4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50">G127+G137</f>
        <v>22.349999999999998</v>
      </c>
      <c r="H138" s="32">
        <f t="shared" ref="H138" si="51">H127+H137</f>
        <v>19.2</v>
      </c>
      <c r="I138" s="32">
        <f t="shared" ref="I138" si="52">I127+I137</f>
        <v>92.61</v>
      </c>
      <c r="J138" s="32">
        <f t="shared" ref="J138:L138" si="53">J127+J137</f>
        <v>638.87</v>
      </c>
      <c r="K138" s="32"/>
      <c r="L138" s="32">
        <f t="shared" si="53"/>
        <v>78.680000000000007</v>
      </c>
    </row>
    <row r="139" spans="1:12" ht="15" x14ac:dyDescent="0.25">
      <c r="A139" s="20">
        <v>4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110</v>
      </c>
      <c r="G139" s="40">
        <v>14.72</v>
      </c>
      <c r="H139" s="40">
        <v>7.19</v>
      </c>
      <c r="I139" s="40">
        <v>33.99</v>
      </c>
      <c r="J139" s="40">
        <v>259.55</v>
      </c>
      <c r="K139" s="41" t="s">
        <v>78</v>
      </c>
      <c r="L139" s="40"/>
    </row>
    <row r="140" spans="1:12" ht="25.5" x14ac:dyDescent="0.25">
      <c r="A140" s="23"/>
      <c r="B140" s="15"/>
      <c r="C140" s="11"/>
      <c r="D140" s="6" t="s">
        <v>26</v>
      </c>
      <c r="E140" s="42" t="s">
        <v>41</v>
      </c>
      <c r="F140" s="43">
        <v>150</v>
      </c>
      <c r="G140" s="43">
        <v>0.6</v>
      </c>
      <c r="H140" s="43">
        <v>0.6</v>
      </c>
      <c r="I140" s="43">
        <v>14.7</v>
      </c>
      <c r="J140" s="43">
        <v>66.599999999999994</v>
      </c>
      <c r="K140" s="44" t="s">
        <v>67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79</v>
      </c>
      <c r="F141" s="43">
        <v>200</v>
      </c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80</v>
      </c>
      <c r="E144" s="42" t="s">
        <v>81</v>
      </c>
      <c r="F144" s="43">
        <v>40</v>
      </c>
      <c r="G144" s="43">
        <v>3.2</v>
      </c>
      <c r="H144" s="43">
        <v>3.6</v>
      </c>
      <c r="I144" s="43">
        <v>31.2</v>
      </c>
      <c r="J144" s="43">
        <v>170</v>
      </c>
      <c r="K144" s="44" t="s">
        <v>49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54">SUM(G139:G145)</f>
        <v>18.52</v>
      </c>
      <c r="H146" s="19">
        <f t="shared" si="54"/>
        <v>11.39</v>
      </c>
      <c r="I146" s="19">
        <f t="shared" si="54"/>
        <v>79.89</v>
      </c>
      <c r="J146" s="19">
        <f t="shared" si="54"/>
        <v>496.15</v>
      </c>
      <c r="K146" s="25"/>
      <c r="L146" s="19">
        <v>78.680000000000007</v>
      </c>
    </row>
    <row r="147" spans="1:12" ht="15" x14ac:dyDescent="0.25">
      <c r="A147" s="26">
        <f>A139</f>
        <v>4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/>
      <c r="G156" s="19"/>
      <c r="H156" s="19"/>
      <c r="I156" s="19"/>
      <c r="J156" s="19"/>
      <c r="K156" s="25"/>
      <c r="L156" s="19"/>
    </row>
    <row r="157" spans="1:12" ht="15.75" thickBot="1" x14ac:dyDescent="0.25">
      <c r="A157" s="29">
        <f>A139</f>
        <v>4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55">G146+G156</f>
        <v>18.52</v>
      </c>
      <c r="H157" s="32">
        <f t="shared" ref="H157" si="56">H146+H156</f>
        <v>11.39</v>
      </c>
      <c r="I157" s="32">
        <f t="shared" ref="I157" si="57">I146+I156</f>
        <v>79.89</v>
      </c>
      <c r="J157" s="32">
        <f t="shared" ref="J157:L157" si="58">J146+J156</f>
        <v>496.15</v>
      </c>
      <c r="K157" s="32"/>
      <c r="L157" s="32">
        <f t="shared" si="58"/>
        <v>78.680000000000007</v>
      </c>
    </row>
    <row r="158" spans="1:12" ht="15" x14ac:dyDescent="0.25">
      <c r="A158" s="20">
        <v>4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205</v>
      </c>
      <c r="G158" s="40">
        <v>6.27</v>
      </c>
      <c r="H158" s="40">
        <v>7.84</v>
      </c>
      <c r="I158" s="40">
        <v>33.76</v>
      </c>
      <c r="J158" s="40">
        <v>230.69</v>
      </c>
      <c r="K158" s="41" t="s">
        <v>46</v>
      </c>
      <c r="L158" s="40"/>
    </row>
    <row r="159" spans="1:12" ht="25.5" x14ac:dyDescent="0.25">
      <c r="A159" s="23"/>
      <c r="B159" s="15"/>
      <c r="C159" s="11"/>
      <c r="D159" s="6"/>
      <c r="E159" s="42" t="s">
        <v>82</v>
      </c>
      <c r="F159" s="43">
        <v>10</v>
      </c>
      <c r="G159" s="43">
        <v>2.44</v>
      </c>
      <c r="H159" s="43">
        <v>3.1</v>
      </c>
      <c r="I159" s="43"/>
      <c r="J159" s="43">
        <v>37.659999999999997</v>
      </c>
      <c r="K159" s="44" t="s">
        <v>44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/>
      <c r="H160" s="43"/>
      <c r="I160" s="43">
        <v>14.97</v>
      </c>
      <c r="J160" s="43">
        <v>66.180000000000007</v>
      </c>
      <c r="K160" s="44" t="s">
        <v>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61</v>
      </c>
      <c r="F161" s="43">
        <v>40</v>
      </c>
      <c r="G161" s="43">
        <v>3</v>
      </c>
      <c r="H161" s="43">
        <v>1.1599999999999999</v>
      </c>
      <c r="I161" s="43">
        <v>20.56</v>
      </c>
      <c r="J161" s="43">
        <v>104.68</v>
      </c>
      <c r="K161" s="44" t="s">
        <v>60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62</v>
      </c>
      <c r="E163" s="42" t="s">
        <v>84</v>
      </c>
      <c r="F163" s="43">
        <v>100</v>
      </c>
      <c r="G163" s="43">
        <v>2.8</v>
      </c>
      <c r="H163" s="43">
        <v>2.5</v>
      </c>
      <c r="I163" s="43">
        <v>10</v>
      </c>
      <c r="J163" s="43">
        <v>73.7</v>
      </c>
      <c r="K163" s="44" t="s">
        <v>49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59">SUM(G158:G164)</f>
        <v>14.509999999999998</v>
      </c>
      <c r="H165" s="19">
        <f t="shared" si="59"/>
        <v>14.6</v>
      </c>
      <c r="I165" s="19">
        <f t="shared" si="59"/>
        <v>79.289999999999992</v>
      </c>
      <c r="J165" s="19">
        <f t="shared" si="59"/>
        <v>512.91000000000008</v>
      </c>
      <c r="K165" s="25"/>
      <c r="L165" s="19">
        <v>78.680000000000007</v>
      </c>
    </row>
    <row r="166" spans="1:12" ht="15" x14ac:dyDescent="0.25">
      <c r="A166" s="26">
        <f>A158</f>
        <v>4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56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/>
      <c r="G175" s="19"/>
      <c r="H175" s="19"/>
      <c r="I175" s="19"/>
      <c r="J175" s="19"/>
      <c r="K175" s="25"/>
      <c r="L175" s="19"/>
    </row>
    <row r="176" spans="1:12" ht="15.75" thickBot="1" x14ac:dyDescent="0.25">
      <c r="A176" s="29">
        <f>A158</f>
        <v>4</v>
      </c>
      <c r="B176" s="30">
        <f>B158</f>
        <v>4</v>
      </c>
      <c r="C176" s="54" t="s">
        <v>4</v>
      </c>
      <c r="D176" s="55"/>
      <c r="E176" s="31"/>
      <c r="F176" s="32">
        <f>F165+F175</f>
        <v>555</v>
      </c>
      <c r="G176" s="32">
        <f t="shared" ref="G176" si="60">G165+G175</f>
        <v>14.509999999999998</v>
      </c>
      <c r="H176" s="32">
        <f t="shared" ref="H176" si="61">H165+H175</f>
        <v>14.6</v>
      </c>
      <c r="I176" s="32">
        <f t="shared" ref="I176" si="62">I165+I175</f>
        <v>79.289999999999992</v>
      </c>
      <c r="J176" s="32">
        <f t="shared" ref="J176:L176" si="63">J165+J175</f>
        <v>512.91000000000008</v>
      </c>
      <c r="K176" s="32"/>
      <c r="L176" s="32">
        <f t="shared" si="63"/>
        <v>78.680000000000007</v>
      </c>
    </row>
    <row r="177" spans="1:12" ht="15" x14ac:dyDescent="0.25">
      <c r="A177" s="20">
        <v>4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180</v>
      </c>
      <c r="G177" s="40">
        <v>4.67</v>
      </c>
      <c r="H177" s="40">
        <v>8.3000000000000007</v>
      </c>
      <c r="I177" s="40">
        <v>39.99</v>
      </c>
      <c r="J177" s="40">
        <v>253.32</v>
      </c>
      <c r="K177" s="41" t="s">
        <v>86</v>
      </c>
      <c r="L177" s="40"/>
    </row>
    <row r="178" spans="1:12" ht="15" x14ac:dyDescent="0.25">
      <c r="A178" s="23"/>
      <c r="B178" s="15"/>
      <c r="C178" s="11"/>
      <c r="D178" s="6" t="s">
        <v>26</v>
      </c>
      <c r="E178" s="42" t="s">
        <v>41</v>
      </c>
      <c r="F178" s="43">
        <v>70</v>
      </c>
      <c r="G178" s="43">
        <v>0.28000000000000003</v>
      </c>
      <c r="H178" s="43">
        <v>0.28000000000000003</v>
      </c>
      <c r="I178" s="43">
        <v>7.91</v>
      </c>
      <c r="J178" s="43">
        <v>35.28</v>
      </c>
      <c r="K178" s="44" t="s">
        <v>42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/>
      <c r="H179" s="43"/>
      <c r="I179" s="43">
        <v>14.97</v>
      </c>
      <c r="J179" s="43">
        <v>66.180000000000007</v>
      </c>
      <c r="K179" s="44" t="s">
        <v>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20</v>
      </c>
      <c r="G180" s="43">
        <v>1.52</v>
      </c>
      <c r="H180" s="43">
        <v>0.16</v>
      </c>
      <c r="I180" s="43">
        <v>9.84</v>
      </c>
      <c r="J180" s="43">
        <v>46.88</v>
      </c>
      <c r="K180" s="44" t="s">
        <v>60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56</v>
      </c>
      <c r="E182" s="42" t="s">
        <v>87</v>
      </c>
      <c r="F182" s="43">
        <v>35</v>
      </c>
      <c r="G182" s="43">
        <v>1.64</v>
      </c>
      <c r="H182" s="43">
        <v>5.74</v>
      </c>
      <c r="I182" s="43">
        <v>14.41</v>
      </c>
      <c r="J182" s="43">
        <v>115.86</v>
      </c>
      <c r="K182" s="44" t="s">
        <v>49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64">SUM(G177:G183)</f>
        <v>8.1100000000000012</v>
      </c>
      <c r="H184" s="19">
        <f t="shared" si="64"/>
        <v>14.48</v>
      </c>
      <c r="I184" s="19">
        <f t="shared" si="64"/>
        <v>87.12</v>
      </c>
      <c r="J184" s="19">
        <f t="shared" si="64"/>
        <v>517.52</v>
      </c>
      <c r="K184" s="25"/>
      <c r="L184" s="19">
        <v>78.680000000000007</v>
      </c>
    </row>
    <row r="185" spans="1:12" ht="15" x14ac:dyDescent="0.25">
      <c r="A185" s="26">
        <f>A177</f>
        <v>4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56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/>
      <c r="G194" s="19"/>
      <c r="H194" s="19"/>
      <c r="I194" s="19"/>
      <c r="J194" s="19"/>
      <c r="K194" s="25"/>
      <c r="L194" s="19"/>
    </row>
    <row r="195" spans="1:12" ht="15.75" thickBot="1" x14ac:dyDescent="0.25">
      <c r="A195" s="29">
        <f>A177</f>
        <v>4</v>
      </c>
      <c r="B195" s="30">
        <f>B177</f>
        <v>5</v>
      </c>
      <c r="C195" s="54" t="s">
        <v>4</v>
      </c>
      <c r="D195" s="55"/>
      <c r="E195" s="31"/>
      <c r="F195" s="32">
        <f>F184+F194</f>
        <v>505</v>
      </c>
      <c r="G195" s="32">
        <f t="shared" ref="G195" si="65">G184+G194</f>
        <v>8.1100000000000012</v>
      </c>
      <c r="H195" s="32">
        <f t="shared" ref="H195" si="66">H184+H194</f>
        <v>14.48</v>
      </c>
      <c r="I195" s="32">
        <f t="shared" ref="I195" si="67">I184+I194</f>
        <v>87.12</v>
      </c>
      <c r="J195" s="32">
        <f t="shared" ref="J195:L195" si="68">J184+J194</f>
        <v>517.52</v>
      </c>
      <c r="K195" s="32"/>
      <c r="L195" s="32">
        <f t="shared" si="68"/>
        <v>78.680000000000007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524</v>
      </c>
      <c r="G196" s="34">
        <f t="shared" ref="G196:J196" si="69">(G24+G43+G62+G81+G100+G119+G138+G157+G176+G195)/(IF(G24=0,0,1)+IF(G43=0,0,1)+IF(G62=0,0,1)+IF(G81=0,0,1)+IF(G100=0,0,1)+IF(G119=0,0,1)+IF(G138=0,0,1)+IF(G157=0,0,1)+IF(G176=0,0,1)+IF(G195=0,0,1))</f>
        <v>15.478999999999999</v>
      </c>
      <c r="H196" s="34">
        <f t="shared" si="69"/>
        <v>15.116999999999999</v>
      </c>
      <c r="I196" s="34">
        <f t="shared" si="69"/>
        <v>82.003</v>
      </c>
      <c r="J196" s="34">
        <f t="shared" si="69"/>
        <v>530.35200000000009</v>
      </c>
      <c r="K196" s="34"/>
      <c r="L196" s="34">
        <f t="shared" ref="L196" si="70">(L24+L43+L62+L81+L100+L119+L138+L157+L176+L195)/(IF(L24=0,0,1)+IF(L43=0,0,1)+IF(L62=0,0,1)+IF(L81=0,0,1)+IF(L100=0,0,1)+IF(L119=0,0,1)+IF(L138=0,0,1)+IF(L157=0,0,1)+IF(L176=0,0,1)+IF(L195=0,0,1))</f>
        <v>78.680000000000021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2025-01-10T11:48:03Z</dcterms:modified>
</cp:coreProperties>
</file>